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Financieros\Desktop\EJERCICIO 2022\OSFEM  PARA ENTREGAR\Lcda. Norali\4to. Trimestre 2022 definitivo\1.- INFORMACIÓN CONTABLE\"/>
    </mc:Choice>
  </mc:AlternateContent>
  <xr:revisionPtr revIDLastSave="0" documentId="13_ncr:1_{96C80E9B-FD8A-452C-972B-5B77E985A6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do analitico" sheetId="2" r:id="rId1"/>
  </sheets>
  <definedNames>
    <definedName name="_xlnm.Print_Area" localSheetId="0">'Edo analitico'!$1:$51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2" l="1"/>
  <c r="H22" i="2"/>
  <c r="H20" i="2"/>
  <c r="H34" i="2" l="1"/>
  <c r="I34" i="2" s="1"/>
  <c r="H35" i="2"/>
  <c r="H37" i="2"/>
  <c r="I37" i="2" s="1"/>
  <c r="H40" i="2"/>
  <c r="I40" i="2" s="1"/>
  <c r="H39" i="2"/>
  <c r="I39" i="2" s="1"/>
  <c r="H38" i="2"/>
  <c r="I38" i="2" s="1"/>
  <c r="H33" i="2"/>
  <c r="I33" i="2" s="1"/>
  <c r="H32" i="2"/>
  <c r="I32" i="2" s="1"/>
  <c r="H26" i="2"/>
  <c r="I26" i="2" s="1"/>
  <c r="H25" i="2"/>
  <c r="I25" i="2" s="1"/>
  <c r="H24" i="2"/>
  <c r="I24" i="2" s="1"/>
  <c r="H23" i="2"/>
  <c r="I23" i="2" s="1"/>
  <c r="I22" i="2"/>
  <c r="I21" i="2"/>
  <c r="I20" i="2"/>
  <c r="I35" i="2" l="1"/>
  <c r="H36" i="2"/>
  <c r="I36" i="2" s="1"/>
  <c r="F17" i="2"/>
  <c r="E17" i="2" l="1"/>
  <c r="G29" i="2" l="1"/>
  <c r="F29" i="2"/>
  <c r="F13" i="2" s="1"/>
  <c r="E29" i="2"/>
  <c r="G17" i="2"/>
  <c r="H17" i="2" s="1"/>
  <c r="I17" i="2" s="1"/>
  <c r="E13" i="2" l="1"/>
  <c r="H29" i="2"/>
  <c r="I29" i="2" s="1"/>
  <c r="G13" i="2"/>
  <c r="H13" i="2" l="1"/>
  <c r="I13" i="2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<sst xmlns="http://schemas.openxmlformats.org/spreadsheetml/2006/main" count="31" uniqueCount="31">
  <si>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</si>
  <si>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</si>
  <si>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</si>
  <si>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</si>
  <si>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</si>
  <si>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</si>
  <si>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</si>
  <si>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</si>
  <si>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</si>
  <si>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</si>
  <si>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</si>
  <si>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</si>
  <si>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</si>
  <si>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</si>
  <si>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</si>
  <si>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</si>
  <si>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</si>
  <si>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</si>
  <si>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</si>
  <si>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</si>
  <si>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</si>
  <si>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</si>
  <si>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</si>
  <si>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</si>
  <si>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</si>
  <si>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(Miles de Pesos)</t>
  </si>
  <si>
    <t>Variación del Período</t>
  </si>
  <si>
    <t>Cargos del Período</t>
  </si>
  <si>
    <t>Abonos del Período</t>
  </si>
  <si>
    <t>Tecnológico de Estudios Superiores de Ixtapaluca (TESI)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</si>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</sst>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name val="HelveticaNeueLT Std Lt"/>
      <family val="2"/>
    </font>
    <font>
      <b/>
      <sz val="9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10"/>
      <color theme="1"/>
      <name val="HelveticaNeueLT Std Lt"/>
      <family val="2"/>
    </font>
    <font>
      <b/>
      <i/>
      <sz val="9"/>
      <color theme="1"/>
      <name val="HelveticaNeueLT Std Lt"/>
      <family val="2"/>
    </font>
    <font>
      <b/>
      <sz val="10"/>
      <name val="HelveticaNeueLT Std Lt"/>
      <family val="2"/>
    </font>
    <font>
      <sz val="10"/>
      <color theme="1"/>
      <name val="HelveticaNeueLT Std Lt"/>
      <family val="2"/>
    </font>
    <font>
      <sz val="9"/>
      <name val="HelveticaNeueLT Std Lt"/>
      <family val="2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sz val="12"/>
      <color theme="1"/>
      <name val="HelveticaNeueLT Std Lt"/>
      <family val="2"/>
    </font>
    <font>
      <b/>
      <sz val="12"/>
      <name val="HelveticaNeueLT Std Lt"/>
      <family val="2"/>
    </font>
    <font>
      <sz val="8"/>
      <name val="HelveticaNeueLT Std Lt"/>
      <family val="2"/>
    </font>
    <font>
      <sz val="8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6" fillId="0" borderId="8" xfId="3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Protection="1">
      <protection locked="0"/>
    </xf>
    <xf numFmtId="0" fontId="6" fillId="0" borderId="5" xfId="3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vertical="top"/>
    </xf>
    <xf numFmtId="0" fontId="8" fillId="2" borderId="0" xfId="0" applyFont="1" applyFill="1" applyAlignment="1">
      <alignment vertical="top"/>
    </xf>
    <xf numFmtId="0" fontId="9" fillId="2" borderId="1" xfId="0" applyFont="1" applyFill="1" applyBorder="1" applyAlignment="1">
      <alignment vertical="top"/>
    </xf>
    <xf numFmtId="0" fontId="10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Alignment="1">
      <alignment vertical="top"/>
    </xf>
    <xf numFmtId="165" fontId="3" fillId="2" borderId="2" xfId="0" applyNumberFormat="1" applyFont="1" applyFill="1" applyBorder="1" applyAlignment="1" applyProtection="1">
      <alignment vertical="top"/>
      <protection locked="0"/>
    </xf>
    <xf numFmtId="165" fontId="12" fillId="2" borderId="0" xfId="2" applyNumberFormat="1" applyFont="1" applyFill="1" applyBorder="1" applyAlignment="1" applyProtection="1">
      <alignment vertical="top"/>
    </xf>
    <xf numFmtId="0" fontId="11" fillId="2" borderId="0" xfId="0" applyFont="1" applyFill="1" applyAlignment="1">
      <alignment horizontal="left" vertical="top"/>
    </xf>
    <xf numFmtId="165" fontId="12" fillId="2" borderId="0" xfId="2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top"/>
      <protection locked="0"/>
    </xf>
    <xf numFmtId="0" fontId="12" fillId="2" borderId="0" xfId="0" applyFont="1" applyFill="1" applyProtection="1">
      <protection locked="0"/>
    </xf>
    <xf numFmtId="43" fontId="12" fillId="2" borderId="0" xfId="2" applyFont="1" applyFill="1" applyBorder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2" borderId="0" xfId="0" applyFont="1" applyFill="1" applyProtection="1">
      <protection locked="0"/>
    </xf>
    <xf numFmtId="0" fontId="16" fillId="2" borderId="0" xfId="0" applyFont="1" applyFill="1" applyProtection="1">
      <protection locked="0"/>
    </xf>
    <xf numFmtId="43" fontId="17" fillId="0" borderId="0" xfId="2" applyFont="1" applyFill="1" applyBorder="1"/>
    <xf numFmtId="0" fontId="18" fillId="0" borderId="0" xfId="0" applyFont="1"/>
    <xf numFmtId="0" fontId="17" fillId="0" borderId="0" xfId="0" applyFont="1" applyAlignment="1">
      <alignment vertical="top"/>
    </xf>
    <xf numFmtId="0" fontId="17" fillId="0" borderId="0" xfId="0" applyFont="1"/>
    <xf numFmtId="0" fontId="17" fillId="0" borderId="0" xfId="0" applyFont="1" applyAlignment="1">
      <alignment vertical="center"/>
    </xf>
    <xf numFmtId="166" fontId="8" fillId="0" borderId="0" xfId="2" applyNumberFormat="1" applyFont="1" applyFill="1" applyBorder="1" applyAlignment="1" applyProtection="1">
      <alignment vertical="top"/>
    </xf>
    <xf numFmtId="166" fontId="10" fillId="0" borderId="0" xfId="2" applyNumberFormat="1" applyFont="1" applyFill="1" applyBorder="1" applyAlignment="1" applyProtection="1">
      <alignment vertical="top"/>
    </xf>
    <xf numFmtId="166" fontId="10" fillId="2" borderId="0" xfId="2" applyNumberFormat="1" applyFont="1" applyFill="1" applyBorder="1" applyAlignment="1" applyProtection="1">
      <alignment vertical="top"/>
    </xf>
    <xf numFmtId="166" fontId="8" fillId="2" borderId="2" xfId="0" applyNumberFormat="1" applyFont="1" applyFill="1" applyBorder="1" applyAlignment="1">
      <alignment vertical="top"/>
    </xf>
    <xf numFmtId="166" fontId="8" fillId="0" borderId="0" xfId="0" applyNumberFormat="1" applyFont="1" applyAlignment="1">
      <alignment vertical="top"/>
    </xf>
    <xf numFmtId="166" fontId="8" fillId="2" borderId="0" xfId="0" applyNumberFormat="1" applyFont="1" applyFill="1" applyAlignment="1">
      <alignment vertical="top"/>
    </xf>
    <xf numFmtId="166" fontId="13" fillId="2" borderId="2" xfId="0" applyNumberFormat="1" applyFont="1" applyFill="1" applyBorder="1" applyAlignment="1">
      <alignment vertical="top"/>
    </xf>
    <xf numFmtId="166" fontId="8" fillId="2" borderId="0" xfId="2" applyNumberFormat="1" applyFont="1" applyFill="1" applyBorder="1" applyAlignment="1" applyProtection="1">
      <alignment vertical="top"/>
    </xf>
    <xf numFmtId="166" fontId="11" fillId="0" borderId="0" xfId="0" applyNumberFormat="1" applyFont="1" applyAlignment="1" applyProtection="1">
      <alignment vertical="top"/>
      <protection locked="0"/>
    </xf>
    <xf numFmtId="166" fontId="11" fillId="0" borderId="0" xfId="0" applyNumberFormat="1" applyFont="1" applyAlignment="1">
      <alignment vertical="top"/>
    </xf>
    <xf numFmtId="166" fontId="11" fillId="2" borderId="0" xfId="0" applyNumberFormat="1" applyFont="1" applyFill="1" applyAlignment="1">
      <alignment vertical="top"/>
    </xf>
    <xf numFmtId="166" fontId="11" fillId="2" borderId="2" xfId="0" applyNumberFormat="1" applyFont="1" applyFill="1" applyBorder="1" applyAlignment="1" applyProtection="1">
      <alignment vertical="top"/>
      <protection locked="0"/>
    </xf>
    <xf numFmtId="166" fontId="14" fillId="0" borderId="0" xfId="2" applyNumberFormat="1" applyFont="1" applyFill="1" applyBorder="1" applyAlignment="1" applyProtection="1">
      <alignment vertical="top"/>
      <protection locked="0"/>
    </xf>
    <xf numFmtId="166" fontId="14" fillId="0" borderId="0" xfId="2" applyNumberFormat="1" applyFont="1" applyFill="1" applyBorder="1" applyAlignment="1" applyProtection="1">
      <alignment vertical="top"/>
    </xf>
    <xf numFmtId="166" fontId="14" fillId="2" borderId="0" xfId="2" applyNumberFormat="1" applyFont="1" applyFill="1" applyBorder="1" applyAlignment="1" applyProtection="1">
      <alignment vertical="top"/>
    </xf>
    <xf numFmtId="166" fontId="11" fillId="0" borderId="0" xfId="2" applyNumberFormat="1" applyFont="1" applyFill="1" applyBorder="1" applyAlignment="1" applyProtection="1">
      <alignment vertical="top"/>
      <protection locked="0"/>
    </xf>
    <xf numFmtId="166" fontId="11" fillId="0" borderId="0" xfId="2" applyNumberFormat="1" applyFont="1" applyFill="1" applyBorder="1" applyAlignment="1" applyProtection="1">
      <alignment vertical="top"/>
    </xf>
    <xf numFmtId="166" fontId="11" fillId="2" borderId="0" xfId="2" applyNumberFormat="1" applyFont="1" applyFill="1" applyBorder="1" applyAlignment="1" applyProtection="1">
      <alignment vertical="top"/>
    </xf>
    <xf numFmtId="166" fontId="12" fillId="2" borderId="0" xfId="2" applyNumberFormat="1" applyFont="1" applyFill="1" applyBorder="1" applyAlignment="1" applyProtection="1">
      <alignment vertical="top"/>
      <protection locked="0"/>
    </xf>
    <xf numFmtId="166" fontId="3" fillId="2" borderId="2" xfId="0" applyNumberFormat="1" applyFont="1" applyFill="1" applyBorder="1" applyAlignment="1" applyProtection="1">
      <alignment vertical="top"/>
      <protection locked="0"/>
    </xf>
    <xf numFmtId="166" fontId="20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43" fontId="12" fillId="0" borderId="0" xfId="2" applyFont="1" applyFill="1" applyBorder="1" applyProtection="1"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3" xfId="0" applyFont="1" applyFill="1" applyBorder="1" applyAlignment="1" applyProtection="1">
      <alignment horizontal="center" vertical="top"/>
      <protection locked="0"/>
    </xf>
    <xf numFmtId="0" fontId="3" fillId="2" borderId="6" xfId="0" applyFont="1" applyFill="1" applyBorder="1" applyAlignment="1" applyProtection="1">
      <alignment horizontal="center" vertical="top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5" fillId="2" borderId="1" xfId="1" applyNumberFormat="1" applyFont="1" applyFill="1" applyBorder="1" applyAlignment="1" applyProtection="1">
      <alignment horizontal="center" vertical="top"/>
      <protection locked="0"/>
    </xf>
    <xf numFmtId="0" fontId="5" fillId="2" borderId="0" xfId="1" applyNumberFormat="1" applyFont="1" applyFill="1" applyAlignment="1" applyProtection="1">
      <alignment horizontal="center" vertical="top"/>
      <protection locked="0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8" fillId="2" borderId="0" xfId="0" applyFont="1" applyFill="1" applyAlignment="1">
      <alignment horizontal="left" vertical="top"/>
    </xf>
    <xf numFmtId="0" fontId="5" fillId="2" borderId="0" xfId="1" applyNumberFormat="1" applyFont="1" applyFill="1" applyAlignment="1" applyProtection="1">
      <alignment horizontal="center" vertical="center"/>
      <protection locked="0"/>
    </xf>
    <xf numFmtId="0" fontId="6" fillId="0" borderId="4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>
      <alignment horizontal="center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</xdr:colOff>
      <xdr:row>46</xdr:row>
      <xdr:rowOff>178094</xdr:rowOff>
    </xdr:from>
    <xdr:to>
      <xdr:col>2</xdr:col>
      <xdr:colOff>5285</xdr:colOff>
      <xdr:row>46</xdr:row>
      <xdr:rowOff>178094</xdr:rowOff>
    </xdr:to>
    <xdr:sp macro="" textlink="">
      <xdr:nvSpPr>
        <xdr:cNvPr id="2" name="Line 7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490694" y="1423662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756505</xdr:colOff>
      <xdr:row>51</xdr:row>
      <xdr:rowOff>174695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85409" y="13692188"/>
          <a:ext cx="2286000" cy="1310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ELABORÓ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Luis Alberto Tolentino Antonio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Jefe del Departamento de Recursos Financieros</a:t>
          </a:r>
        </a:p>
        <a:p>
          <a:pPr marL="0" indent="0" algn="ctr" rtl="0"/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2097332</xdr:colOff>
      <xdr:row>44</xdr:row>
      <xdr:rowOff>0</xdr:rowOff>
    </xdr:from>
    <xdr:to>
      <xdr:col>5</xdr:col>
      <xdr:colOff>1099405</xdr:colOff>
      <xdr:row>53</xdr:row>
      <xdr:rowOff>36948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112236" y="13692188"/>
          <a:ext cx="2628900" cy="153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  <xdr:twoCellAnchor>
    <xdr:from>
      <xdr:col>6</xdr:col>
      <xdr:colOff>558678</xdr:colOff>
      <xdr:row>44</xdr:row>
      <xdr:rowOff>9158</xdr:rowOff>
    </xdr:from>
    <xdr:to>
      <xdr:col>8</xdr:col>
      <xdr:colOff>861280</xdr:colOff>
      <xdr:row>51</xdr:row>
      <xdr:rowOff>136228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7363558" y="13701346"/>
          <a:ext cx="2628900" cy="1262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32004" rIns="27432" bIns="0" anchor="t" upright="1"/>
        <a:lstStyle/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REVISÓ</a:t>
          </a: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endParaRPr lang="es-MX" sz="800" b="0" i="0" baseline="0">
            <a:latin typeface="HelveticaNeueLT Std" panose="020B0604020202020204" pitchFamily="34" charset="0"/>
            <a:ea typeface="+mn-ea"/>
            <a:cs typeface="+mn-cs"/>
          </a:endParaRP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_____________________________________________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L.C. Evarísto Vázquez Hernández</a:t>
          </a:r>
        </a:p>
        <a:p>
          <a:pPr marL="0" indent="0" algn="ctr" rtl="0"/>
          <a:r>
            <a:rPr lang="es-MX" sz="800" b="0" i="0" baseline="0">
              <a:latin typeface="HelveticaNeueLT Std" panose="020B0604020202020204" pitchFamily="34" charset="0"/>
              <a:ea typeface="+mn-ea"/>
              <a:cs typeface="+mn-cs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showGridLines="0" tabSelected="1" zoomScale="104" zoomScaleNormal="100" workbookViewId="0">
      <selection activeCell="G15" sqref="G15"/>
    </sheetView>
  </sheetViews>
  <sheetFormatPr baseColWidth="10" defaultColWidth="0" defaultRowHeight="14.25" zeroHeight="1"/>
  <cols>
    <col min="1" max="1" width="6" style="4" customWidth="1"/>
    <col min="2" max="2" width="1.28515625" style="4" customWidth="1"/>
    <col min="3" max="3" width="23" style="4" customWidth="1"/>
    <col min="4" max="4" width="37" style="4" customWidth="1"/>
    <col min="5" max="8" width="17.42578125" style="4" customWidth="1"/>
    <col min="9" max="9" width="17.7109375" style="4" customWidth="1"/>
    <col min="10" max="10" width="1.85546875" style="4" customWidth="1"/>
    <col min="11" max="11" width="1" style="4" customWidth="1"/>
    <col min="12" max="18" width="0" style="4" hidden="1" customWidth="1"/>
    <col min="19" max="16384" width="11.42578125" style="4" hidden="1"/>
  </cols>
  <sheetData>
    <row r="1" spans="1:14" ht="8.25" customHeight="1">
      <c r="B1" s="1"/>
      <c r="C1" s="2"/>
      <c r="D1" s="81"/>
      <c r="E1" s="81"/>
      <c r="F1" s="81"/>
      <c r="G1" s="82"/>
      <c r="H1" s="82"/>
      <c r="I1" s="82"/>
      <c r="J1" s="3"/>
      <c r="K1" s="82"/>
      <c r="L1" s="82"/>
      <c r="M1" s="1"/>
      <c r="N1" s="1"/>
    </row>
    <row r="2" spans="1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1" customFormat="1" ht="15.75" customHeight="1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  <c r="N3" s="32"/>
    </row>
    <row r="4" spans="1:14" s="31" customFormat="1" ht="15.75">
      <c r="B4" s="32"/>
      <c r="C4" s="33"/>
      <c r="D4" s="85" t="s">
        <v>0</v>
      </c>
      <c r="E4" s="85"/>
      <c r="F4" s="85"/>
      <c r="G4" s="85"/>
      <c r="H4" s="85"/>
      <c r="I4" s="33"/>
      <c r="J4" s="33"/>
      <c r="K4" s="32"/>
      <c r="L4" s="32"/>
      <c r="M4" s="32"/>
      <c r="N4" s="32"/>
    </row>
    <row r="5" spans="1:14" s="31" customFormat="1" ht="15.75">
      <c r="B5" s="32"/>
      <c r="C5" s="33"/>
      <c r="D5" s="85" t="s">
        <v>30</v>
      </c>
      <c r="E5" s="85"/>
      <c r="F5" s="85"/>
      <c r="G5" s="85"/>
      <c r="H5" s="85"/>
      <c r="I5" s="33"/>
      <c r="J5" s="33"/>
      <c r="K5" s="32"/>
      <c r="L5" s="32"/>
      <c r="M5" s="32"/>
      <c r="N5" s="32"/>
    </row>
    <row r="6" spans="1:14" s="31" customFormat="1" ht="15.75">
      <c r="B6" s="32"/>
      <c r="C6" s="33"/>
      <c r="D6" s="85" t="s">
        <v>25</v>
      </c>
      <c r="E6" s="85"/>
      <c r="F6" s="85"/>
      <c r="G6" s="85"/>
      <c r="H6" s="85"/>
      <c r="I6" s="33"/>
      <c r="J6" s="33"/>
      <c r="K6" s="32"/>
      <c r="L6" s="32"/>
      <c r="M6" s="32"/>
      <c r="N6" s="32"/>
    </row>
    <row r="7" spans="1:14" ht="9.75" customHeight="1">
      <c r="B7" s="74"/>
      <c r="C7" s="74"/>
      <c r="D7" s="74"/>
      <c r="E7" s="74"/>
      <c r="F7" s="74"/>
      <c r="G7" s="74"/>
      <c r="H7" s="74"/>
      <c r="I7" s="74"/>
      <c r="J7" s="74"/>
      <c r="K7" s="1"/>
      <c r="L7" s="1"/>
      <c r="M7" s="1"/>
      <c r="N7" s="1"/>
    </row>
    <row r="8" spans="1:14" ht="8.25" customHeight="1">
      <c r="B8" s="74"/>
      <c r="C8" s="74"/>
      <c r="D8" s="74"/>
      <c r="E8" s="74"/>
      <c r="F8" s="74"/>
      <c r="G8" s="74"/>
      <c r="H8" s="74"/>
      <c r="I8" s="74"/>
      <c r="J8" s="74"/>
      <c r="K8" s="1"/>
      <c r="L8" s="1"/>
      <c r="M8" s="1"/>
      <c r="N8" s="1"/>
    </row>
    <row r="9" spans="1:14" ht="24">
      <c r="B9" s="5"/>
      <c r="C9" s="75" t="s">
        <v>1</v>
      </c>
      <c r="D9" s="76"/>
      <c r="E9" s="6" t="s">
        <v>2</v>
      </c>
      <c r="F9" s="6" t="s">
        <v>27</v>
      </c>
      <c r="G9" s="7" t="s">
        <v>28</v>
      </c>
      <c r="H9" s="7" t="s">
        <v>3</v>
      </c>
      <c r="I9" s="8" t="s">
        <v>26</v>
      </c>
      <c r="J9" s="9"/>
      <c r="K9" s="10"/>
      <c r="L9" s="10"/>
      <c r="M9" s="10"/>
      <c r="N9" s="10"/>
    </row>
    <row r="10" spans="1:14">
      <c r="B10" s="11"/>
      <c r="C10" s="77"/>
      <c r="D10" s="78"/>
      <c r="E10" s="6">
        <v>1</v>
      </c>
      <c r="F10" s="6">
        <v>2</v>
      </c>
      <c r="G10" s="7">
        <v>3</v>
      </c>
      <c r="H10" s="7" t="s">
        <v>4</v>
      </c>
      <c r="I10" s="8" t="s">
        <v>5</v>
      </c>
      <c r="J10" s="9"/>
      <c r="K10" s="10"/>
      <c r="L10" s="10"/>
      <c r="M10" s="10"/>
      <c r="N10" s="10"/>
    </row>
    <row r="11" spans="1:14" ht="6" customHeight="1">
      <c r="B11" s="79"/>
      <c r="C11" s="74"/>
      <c r="D11" s="74"/>
      <c r="E11" s="74"/>
      <c r="F11" s="74"/>
      <c r="G11" s="74"/>
      <c r="H11" s="74"/>
      <c r="I11" s="74"/>
      <c r="J11" s="80"/>
      <c r="K11" s="1"/>
      <c r="L11" s="1"/>
      <c r="M11" s="1"/>
      <c r="N11" s="1"/>
    </row>
    <row r="12" spans="1:14" ht="29.25" customHeight="1">
      <c r="B12" s="70"/>
      <c r="C12" s="71"/>
      <c r="D12" s="71"/>
      <c r="E12" s="71"/>
      <c r="F12" s="71"/>
      <c r="G12" s="71"/>
      <c r="H12" s="71"/>
      <c r="I12" s="71"/>
      <c r="J12" s="72"/>
      <c r="K12" s="1"/>
      <c r="L12" s="1"/>
      <c r="M12" s="1"/>
      <c r="N12" s="1"/>
    </row>
    <row r="13" spans="1:14" s="30" customFormat="1" ht="20.100000000000001" customHeight="1">
      <c r="A13" s="4"/>
      <c r="B13" s="12"/>
      <c r="C13" s="73" t="s">
        <v>6</v>
      </c>
      <c r="D13" s="73"/>
      <c r="E13" s="39">
        <f>E17+E29</f>
        <v>145366381.53999999</v>
      </c>
      <c r="F13" s="39">
        <f>F17+F29</f>
        <v>83645481.349999994</v>
      </c>
      <c r="G13" s="39">
        <f>G17+G29</f>
        <v>82346352.209999993</v>
      </c>
      <c r="H13" s="40">
        <f>E13+F13-G13</f>
        <v>146665510.68000001</v>
      </c>
      <c r="I13" s="41">
        <f>H13-E13</f>
        <v>1299129.1400000155</v>
      </c>
      <c r="J13" s="42"/>
      <c r="K13" s="29"/>
      <c r="L13" s="29"/>
      <c r="M13" s="29"/>
      <c r="N13" s="29"/>
    </row>
    <row r="14" spans="1:14" s="30" customFormat="1" ht="26.25" customHeight="1">
      <c r="A14" s="4"/>
      <c r="B14" s="12"/>
      <c r="C14" s="13"/>
      <c r="D14" s="13"/>
      <c r="E14" s="43"/>
      <c r="F14" s="43"/>
      <c r="G14" s="43"/>
      <c r="H14" s="43"/>
      <c r="I14" s="44"/>
      <c r="J14" s="42"/>
      <c r="K14" s="29"/>
      <c r="L14" s="29"/>
      <c r="M14" s="29"/>
      <c r="N14" s="29"/>
    </row>
    <row r="15" spans="1:14" s="30" customFormat="1" ht="26.25" customHeight="1">
      <c r="A15" s="4"/>
      <c r="B15" s="12"/>
      <c r="C15" s="13"/>
      <c r="D15" s="13"/>
      <c r="E15" s="43"/>
      <c r="F15" s="43"/>
      <c r="G15" s="43"/>
      <c r="H15" s="43"/>
      <c r="I15" s="44"/>
      <c r="J15" s="42"/>
      <c r="K15" s="29"/>
      <c r="L15" s="29"/>
      <c r="M15" s="29"/>
      <c r="N15" s="29"/>
    </row>
    <row r="16" spans="1:14" s="30" customFormat="1" ht="26.25" customHeight="1">
      <c r="A16" s="4"/>
      <c r="B16" s="12"/>
      <c r="C16" s="13"/>
      <c r="D16" s="13"/>
      <c r="E16" s="43"/>
      <c r="F16" s="43"/>
      <c r="G16" s="43"/>
      <c r="H16" s="43"/>
      <c r="I16" s="44"/>
      <c r="J16" s="42"/>
      <c r="K16" s="29"/>
      <c r="L16" s="29"/>
      <c r="M16" s="29"/>
      <c r="N16" s="29"/>
    </row>
    <row r="17" spans="1:15" s="30" customFormat="1" ht="20.100000000000001" customHeight="1">
      <c r="A17" s="4"/>
      <c r="B17" s="14"/>
      <c r="C17" s="64" t="s">
        <v>7</v>
      </c>
      <c r="D17" s="64"/>
      <c r="E17" s="39">
        <f>SUM(E20:E26)</f>
        <v>9222501.2100000009</v>
      </c>
      <c r="F17" s="39">
        <f>SUM(F20:F26)</f>
        <v>80193347.049999997</v>
      </c>
      <c r="G17" s="39">
        <f>SUM(G20:G26)</f>
        <v>80266571.239999995</v>
      </c>
      <c r="H17" s="40">
        <f>E17+F17-G17</f>
        <v>9149277.0199999958</v>
      </c>
      <c r="I17" s="41">
        <f>H17-E17</f>
        <v>-73224.190000005066</v>
      </c>
      <c r="J17" s="45"/>
      <c r="K17" s="29"/>
      <c r="L17" s="29"/>
      <c r="M17" s="29"/>
      <c r="N17" s="29"/>
    </row>
    <row r="18" spans="1:15" s="30" customFormat="1" ht="20.100000000000001" customHeight="1">
      <c r="A18" s="4"/>
      <c r="B18" s="14"/>
      <c r="C18" s="15"/>
      <c r="D18" s="15"/>
      <c r="E18" s="39"/>
      <c r="F18" s="39"/>
      <c r="G18" s="39"/>
      <c r="H18" s="39"/>
      <c r="I18" s="46"/>
      <c r="J18" s="45"/>
      <c r="K18" s="29"/>
      <c r="L18" s="29"/>
      <c r="M18" s="29"/>
      <c r="N18" s="29"/>
    </row>
    <row r="19" spans="1:15" s="30" customFormat="1" ht="20.25" customHeight="1">
      <c r="A19" s="4"/>
      <c r="B19" s="16"/>
      <c r="C19" s="17"/>
      <c r="D19" s="17"/>
      <c r="E19" s="47"/>
      <c r="F19" s="47"/>
      <c r="G19" s="47"/>
      <c r="H19" s="59"/>
      <c r="I19" s="49"/>
      <c r="J19" s="50"/>
      <c r="K19" s="29"/>
      <c r="L19" s="29"/>
      <c r="M19" s="29"/>
      <c r="N19" s="29"/>
      <c r="O19" s="29"/>
    </row>
    <row r="20" spans="1:15" s="30" customFormat="1" ht="35.25" customHeight="1">
      <c r="A20" s="4"/>
      <c r="B20" s="16"/>
      <c r="C20" s="65" t="s">
        <v>8</v>
      </c>
      <c r="D20" s="65"/>
      <c r="E20" s="51">
        <v>6832712.4500000002</v>
      </c>
      <c r="F20" s="51">
        <v>79207834.859999999</v>
      </c>
      <c r="G20" s="59">
        <v>76938373.319999993</v>
      </c>
      <c r="H20" s="52">
        <f>+E20+F20-G20</f>
        <v>9102173.9900000095</v>
      </c>
      <c r="I20" s="53">
        <f>H20-E20</f>
        <v>2269461.5400000094</v>
      </c>
      <c r="J20" s="50"/>
      <c r="K20" s="29"/>
      <c r="L20" s="29"/>
      <c r="M20" s="29"/>
      <c r="N20" s="29"/>
      <c r="O20" s="29"/>
    </row>
    <row r="21" spans="1:15" s="30" customFormat="1" ht="35.25" customHeight="1">
      <c r="A21" s="4"/>
      <c r="B21" s="16"/>
      <c r="C21" s="65" t="s">
        <v>9</v>
      </c>
      <c r="D21" s="65"/>
      <c r="E21" s="51">
        <v>65842.460000000006</v>
      </c>
      <c r="F21" s="51">
        <v>985512.19</v>
      </c>
      <c r="G21" s="51">
        <v>1020491.62</v>
      </c>
      <c r="H21" s="52">
        <f>+E21+F21-G21</f>
        <v>30863.029999999912</v>
      </c>
      <c r="I21" s="53">
        <f t="shared" ref="I21:I26" si="0">H21-E21</f>
        <v>-34979.430000000095</v>
      </c>
      <c r="J21" s="50"/>
      <c r="K21" s="29"/>
      <c r="L21" s="29"/>
      <c r="M21" s="29"/>
      <c r="N21" s="29"/>
      <c r="O21" s="29"/>
    </row>
    <row r="22" spans="1:15" s="30" customFormat="1" ht="35.25" customHeight="1">
      <c r="A22" s="4"/>
      <c r="B22" s="16"/>
      <c r="C22" s="65" t="s">
        <v>10</v>
      </c>
      <c r="D22" s="65"/>
      <c r="E22" s="51">
        <v>2323946.2999999998</v>
      </c>
      <c r="F22" s="51">
        <v>0</v>
      </c>
      <c r="G22" s="51">
        <v>2307706.2999999998</v>
      </c>
      <c r="H22" s="52">
        <f t="shared" ref="H22" si="1">+E22+F22-G22</f>
        <v>16240</v>
      </c>
      <c r="I22" s="53">
        <f t="shared" si="0"/>
        <v>-2307706.2999999998</v>
      </c>
      <c r="J22" s="50"/>
      <c r="K22" s="29"/>
      <c r="L22" s="29"/>
      <c r="M22" s="29"/>
      <c r="N22" s="29"/>
      <c r="O22" s="29"/>
    </row>
    <row r="23" spans="1:15" s="30" customFormat="1" ht="35.25" customHeight="1">
      <c r="A23" s="4"/>
      <c r="B23" s="16"/>
      <c r="C23" s="65" t="s">
        <v>11</v>
      </c>
      <c r="D23" s="65"/>
      <c r="E23" s="51"/>
      <c r="F23" s="51"/>
      <c r="G23" s="51"/>
      <c r="H23" s="52">
        <f t="shared" ref="H23:H26" si="2">E23+F23-G23</f>
        <v>0</v>
      </c>
      <c r="I23" s="53">
        <f t="shared" si="0"/>
        <v>0</v>
      </c>
      <c r="J23" s="50"/>
      <c r="K23" s="29"/>
      <c r="L23" s="29"/>
      <c r="M23" s="29"/>
      <c r="N23" s="29"/>
      <c r="O23" s="29"/>
    </row>
    <row r="24" spans="1:15" s="30" customFormat="1" ht="35.25" customHeight="1">
      <c r="A24" s="4"/>
      <c r="B24" s="16"/>
      <c r="C24" s="65" t="s">
        <v>12</v>
      </c>
      <c r="D24" s="65"/>
      <c r="E24" s="51"/>
      <c r="F24" s="51"/>
      <c r="G24" s="51"/>
      <c r="H24" s="52">
        <f t="shared" si="2"/>
        <v>0</v>
      </c>
      <c r="I24" s="53">
        <f t="shared" si="0"/>
        <v>0</v>
      </c>
      <c r="J24" s="50"/>
      <c r="K24" s="29"/>
      <c r="L24" s="29"/>
      <c r="M24" s="29"/>
      <c r="N24" s="29"/>
      <c r="O24" s="29"/>
    </row>
    <row r="25" spans="1:15" s="30" customFormat="1" ht="35.25" customHeight="1">
      <c r="A25" s="4"/>
      <c r="B25" s="16"/>
      <c r="C25" s="65" t="s">
        <v>13</v>
      </c>
      <c r="D25" s="65"/>
      <c r="E25" s="51"/>
      <c r="F25" s="51"/>
      <c r="G25" s="51"/>
      <c r="H25" s="52">
        <f t="shared" si="2"/>
        <v>0</v>
      </c>
      <c r="I25" s="53">
        <f t="shared" si="0"/>
        <v>0</v>
      </c>
      <c r="J25" s="50"/>
      <c r="K25" s="29"/>
      <c r="L25" s="29"/>
      <c r="M25" s="29"/>
      <c r="N25" s="29"/>
      <c r="O25" s="29"/>
    </row>
    <row r="26" spans="1:15" s="30" customFormat="1" ht="35.25" customHeight="1">
      <c r="A26" s="4"/>
      <c r="B26" s="16"/>
      <c r="C26" s="65" t="s">
        <v>14</v>
      </c>
      <c r="D26" s="65"/>
      <c r="E26" s="51"/>
      <c r="F26" s="51"/>
      <c r="G26" s="51"/>
      <c r="H26" s="52">
        <f t="shared" si="2"/>
        <v>0</v>
      </c>
      <c r="I26" s="53">
        <f t="shared" si="0"/>
        <v>0</v>
      </c>
      <c r="J26" s="50"/>
    </row>
    <row r="27" spans="1:15" s="30" customFormat="1" ht="26.25" customHeight="1">
      <c r="A27" s="4"/>
      <c r="B27" s="16"/>
      <c r="C27" s="20"/>
      <c r="D27" s="20"/>
      <c r="E27" s="51"/>
      <c r="F27" s="51"/>
      <c r="G27" s="51"/>
      <c r="H27" s="52"/>
      <c r="I27" s="53"/>
      <c r="J27" s="50"/>
    </row>
    <row r="28" spans="1:15" s="30" customFormat="1" ht="26.25" customHeight="1">
      <c r="A28" s="4"/>
      <c r="B28" s="16"/>
      <c r="C28" s="20"/>
      <c r="D28" s="20"/>
      <c r="E28" s="54"/>
      <c r="F28" s="54"/>
      <c r="G28" s="54"/>
      <c r="H28" s="55"/>
      <c r="I28" s="56"/>
      <c r="J28" s="50"/>
    </row>
    <row r="29" spans="1:15" s="30" customFormat="1" ht="20.100000000000001" customHeight="1">
      <c r="A29" s="4"/>
      <c r="B29" s="14"/>
      <c r="C29" s="64" t="s">
        <v>15</v>
      </c>
      <c r="D29" s="64"/>
      <c r="E29" s="39">
        <f>SUM(E32:E40)</f>
        <v>136143880.32999998</v>
      </c>
      <c r="F29" s="39">
        <f>SUM(F32:F40)</f>
        <v>3452134.3000000045</v>
      </c>
      <c r="G29" s="39">
        <f>SUM(G32:G40)</f>
        <v>2079780.97</v>
      </c>
      <c r="H29" s="40">
        <f>E29+F29-G29</f>
        <v>137516233.66</v>
      </c>
      <c r="I29" s="41">
        <f>H29-E29</f>
        <v>1372353.3300000131</v>
      </c>
      <c r="J29" s="45"/>
    </row>
    <row r="30" spans="1:15" s="30" customFormat="1" ht="21" customHeight="1">
      <c r="A30" s="4"/>
      <c r="B30" s="14"/>
      <c r="C30" s="15"/>
      <c r="D30" s="15"/>
      <c r="E30" s="39"/>
      <c r="F30" s="39"/>
      <c r="G30" s="39"/>
      <c r="H30" s="39"/>
      <c r="I30" s="46"/>
      <c r="J30" s="45"/>
    </row>
    <row r="31" spans="1:15" s="30" customFormat="1" ht="20.100000000000001" customHeight="1">
      <c r="A31" s="4"/>
      <c r="B31" s="16"/>
      <c r="C31" s="17"/>
      <c r="D31" s="20"/>
      <c r="E31" s="47"/>
      <c r="F31" s="47"/>
      <c r="G31" s="47"/>
      <c r="H31" s="48"/>
      <c r="I31" s="49"/>
      <c r="J31" s="50"/>
    </row>
    <row r="32" spans="1:15" s="30" customFormat="1" ht="35.25" customHeight="1">
      <c r="A32" s="4"/>
      <c r="B32" s="16"/>
      <c r="C32" s="65" t="s">
        <v>16</v>
      </c>
      <c r="D32" s="65"/>
      <c r="E32" s="51"/>
      <c r="F32" s="51"/>
      <c r="G32" s="51"/>
      <c r="H32" s="52">
        <f t="shared" ref="H32:H40" si="3">E32+F32-G32</f>
        <v>0</v>
      </c>
      <c r="I32" s="53">
        <f t="shared" ref="I32:I40" si="4">H32-E32</f>
        <v>0</v>
      </c>
      <c r="J32" s="50"/>
    </row>
    <row r="33" spans="1:18" s="30" customFormat="1" ht="35.25" customHeight="1">
      <c r="A33" s="4"/>
      <c r="B33" s="16"/>
      <c r="C33" s="65" t="s">
        <v>17</v>
      </c>
      <c r="D33" s="65"/>
      <c r="E33" s="47"/>
      <c r="F33" s="47"/>
      <c r="G33" s="47"/>
      <c r="H33" s="52">
        <f t="shared" si="3"/>
        <v>0</v>
      </c>
      <c r="I33" s="53">
        <f t="shared" si="4"/>
        <v>0</v>
      </c>
      <c r="J33" s="50"/>
    </row>
    <row r="34" spans="1:18" s="30" customFormat="1" ht="35.25" customHeight="1">
      <c r="A34" s="4"/>
      <c r="B34" s="16"/>
      <c r="C34" s="65" t="s">
        <v>18</v>
      </c>
      <c r="D34" s="65"/>
      <c r="E34" s="51">
        <v>102247566.31</v>
      </c>
      <c r="F34" s="51">
        <v>0</v>
      </c>
      <c r="G34" s="51">
        <v>0</v>
      </c>
      <c r="H34" s="52">
        <f t="shared" si="3"/>
        <v>102247566.31</v>
      </c>
      <c r="I34" s="53">
        <f t="shared" si="4"/>
        <v>0</v>
      </c>
      <c r="J34" s="50"/>
    </row>
    <row r="35" spans="1:18" s="30" customFormat="1" ht="35.25" customHeight="1">
      <c r="A35" s="4"/>
      <c r="B35" s="16"/>
      <c r="C35" s="65" t="s">
        <v>19</v>
      </c>
      <c r="D35" s="65"/>
      <c r="E35" s="51">
        <v>59219419.139999993</v>
      </c>
      <c r="F35" s="51">
        <v>3452134.3000000045</v>
      </c>
      <c r="G35" s="59"/>
      <c r="H35" s="52">
        <f t="shared" si="3"/>
        <v>62671553.439999998</v>
      </c>
      <c r="I35" s="53">
        <f t="shared" si="4"/>
        <v>3452134.3000000045</v>
      </c>
      <c r="J35" s="50"/>
    </row>
    <row r="36" spans="1:18" s="30" customFormat="1" ht="35.25" customHeight="1">
      <c r="A36" s="4"/>
      <c r="B36" s="16"/>
      <c r="C36" s="65" t="s">
        <v>20</v>
      </c>
      <c r="D36" s="65"/>
      <c r="E36" s="51"/>
      <c r="F36" s="51"/>
      <c r="G36" s="51"/>
      <c r="H36" s="52">
        <f t="shared" si="3"/>
        <v>0</v>
      </c>
      <c r="I36" s="53">
        <f t="shared" si="4"/>
        <v>0</v>
      </c>
      <c r="J36" s="50"/>
    </row>
    <row r="37" spans="1:18" s="30" customFormat="1" ht="35.25" customHeight="1">
      <c r="A37" s="4"/>
      <c r="B37" s="16"/>
      <c r="C37" s="65" t="s">
        <v>21</v>
      </c>
      <c r="D37" s="65"/>
      <c r="E37" s="51">
        <v>-25323105.120000001</v>
      </c>
      <c r="F37" s="51"/>
      <c r="G37" s="51">
        <v>2079780.97</v>
      </c>
      <c r="H37" s="52">
        <f t="shared" si="3"/>
        <v>-27402886.09</v>
      </c>
      <c r="I37" s="53">
        <f t="shared" si="4"/>
        <v>-2079780.9699999988</v>
      </c>
      <c r="J37" s="50"/>
    </row>
    <row r="38" spans="1:18" s="30" customFormat="1" ht="35.25" customHeight="1">
      <c r="A38" s="4"/>
      <c r="B38" s="16"/>
      <c r="C38" s="65" t="s">
        <v>22</v>
      </c>
      <c r="D38" s="65"/>
      <c r="E38" s="51"/>
      <c r="F38" s="51"/>
      <c r="G38" s="51"/>
      <c r="H38" s="52">
        <f t="shared" si="3"/>
        <v>0</v>
      </c>
      <c r="I38" s="53">
        <f t="shared" si="4"/>
        <v>0</v>
      </c>
      <c r="J38" s="50"/>
    </row>
    <row r="39" spans="1:18" s="30" customFormat="1" ht="35.25" customHeight="1">
      <c r="A39" s="4"/>
      <c r="B39" s="16"/>
      <c r="C39" s="65" t="s">
        <v>23</v>
      </c>
      <c r="D39" s="65"/>
      <c r="E39" s="51"/>
      <c r="F39" s="51"/>
      <c r="G39" s="51"/>
      <c r="H39" s="52">
        <f t="shared" si="3"/>
        <v>0</v>
      </c>
      <c r="I39" s="53">
        <f t="shared" si="4"/>
        <v>0</v>
      </c>
      <c r="J39" s="50"/>
    </row>
    <row r="40" spans="1:18" ht="35.25" customHeight="1">
      <c r="B40" s="16"/>
      <c r="C40" s="65" t="s">
        <v>24</v>
      </c>
      <c r="D40" s="65"/>
      <c r="E40" s="57"/>
      <c r="F40" s="57"/>
      <c r="G40" s="57"/>
      <c r="H40" s="52">
        <f t="shared" si="3"/>
        <v>0</v>
      </c>
      <c r="I40" s="53">
        <f t="shared" si="4"/>
        <v>0</v>
      </c>
      <c r="J40" s="58"/>
    </row>
    <row r="41" spans="1:18" ht="26.25" customHeight="1">
      <c r="B41" s="16"/>
      <c r="C41" s="22"/>
      <c r="D41" s="22"/>
      <c r="E41" s="21"/>
      <c r="F41" s="21"/>
      <c r="G41" s="21"/>
      <c r="H41" s="19"/>
      <c r="I41" s="19"/>
      <c r="J41" s="18"/>
    </row>
    <row r="42" spans="1:18">
      <c r="B42" s="66"/>
      <c r="C42" s="67"/>
      <c r="D42" s="67"/>
      <c r="E42" s="67"/>
      <c r="F42" s="67"/>
      <c r="G42" s="67"/>
      <c r="H42" s="67"/>
      <c r="I42" s="67"/>
      <c r="J42" s="68"/>
    </row>
    <row r="43" spans="1:18">
      <c r="B43" s="1"/>
      <c r="C43" s="23"/>
      <c r="D43" s="24"/>
      <c r="F43" s="1"/>
      <c r="G43" s="1"/>
      <c r="H43" s="1"/>
      <c r="I43" s="1"/>
      <c r="J43" s="1"/>
    </row>
    <row r="44" spans="1:18">
      <c r="B44" s="1"/>
      <c r="C44" s="25"/>
      <c r="D44" s="26"/>
      <c r="E44" s="27"/>
      <c r="F44" s="27"/>
      <c r="G44" s="1"/>
      <c r="H44" s="28"/>
      <c r="I44" s="26"/>
      <c r="J44" s="27"/>
      <c r="K44" s="27"/>
      <c r="L44" s="1"/>
      <c r="M44" s="1"/>
      <c r="N44" s="1"/>
      <c r="O44" s="1"/>
      <c r="P44" s="1"/>
      <c r="Q44" s="1"/>
      <c r="R44" s="1"/>
    </row>
    <row r="45" spans="1:18">
      <c r="B45" s="60"/>
      <c r="C45" s="69"/>
      <c r="D45" s="69"/>
      <c r="E45" s="34"/>
      <c r="F45" s="63"/>
      <c r="G45" s="63"/>
      <c r="H45" s="63"/>
      <c r="I45" s="63"/>
      <c r="J45" s="61"/>
      <c r="K45" s="61"/>
      <c r="L45" s="60"/>
      <c r="M45" s="60"/>
      <c r="N45" s="60"/>
      <c r="O45" s="60"/>
      <c r="P45" s="60"/>
      <c r="Q45" s="60"/>
      <c r="R45" s="60"/>
    </row>
    <row r="46" spans="1:18">
      <c r="C46" s="62"/>
      <c r="D46" s="62"/>
      <c r="E46" s="35"/>
      <c r="F46" s="63"/>
      <c r="G46" s="63"/>
      <c r="H46" s="63"/>
      <c r="I46" s="63"/>
    </row>
    <row r="47" spans="1:18" s="35" customFormat="1" ht="11.25">
      <c r="C47" s="36"/>
      <c r="D47" s="37"/>
      <c r="E47" s="34"/>
      <c r="F47" s="34"/>
      <c r="H47" s="38"/>
      <c r="I47" s="37"/>
      <c r="J47" s="34"/>
      <c r="K47" s="34"/>
    </row>
    <row r="48" spans="1:18" s="35" customFormat="1" ht="11.25">
      <c r="C48" s="36"/>
      <c r="D48" s="37"/>
      <c r="E48" s="34"/>
      <c r="F48" s="34"/>
      <c r="H48" s="38"/>
      <c r="I48" s="37"/>
      <c r="J48" s="34"/>
      <c r="K48" s="34"/>
    </row>
    <row r="49" spans="3:11" s="35" customFormat="1" ht="11.25">
      <c r="C49" s="36"/>
      <c r="D49" s="37"/>
      <c r="E49" s="34"/>
      <c r="F49" s="34"/>
      <c r="H49" s="38"/>
      <c r="I49" s="37"/>
      <c r="J49" s="34"/>
      <c r="K49" s="34"/>
    </row>
    <row r="50" spans="3:11" s="35" customFormat="1" ht="11.25">
      <c r="C50" s="36"/>
      <c r="D50" s="37"/>
      <c r="E50" s="34"/>
      <c r="F50" s="34"/>
      <c r="H50" s="38"/>
      <c r="I50" s="37"/>
      <c r="J50" s="34"/>
      <c r="K50" s="34"/>
    </row>
    <row r="51" spans="3:11"/>
    <row r="52" spans="3:11"/>
    <row r="53" spans="3:11"/>
    <row r="54" spans="3:11"/>
    <row r="55" spans="3:11"/>
    <row r="56" spans="3:11"/>
    <row r="57" spans="3:11"/>
    <row r="58" spans="3:11"/>
  </sheetData>
  <sheetProtection formatCells="0" formatColumns="0" formatRows="0" insertColumns="0" insertRows="0" insertHyperlinks="0" deleteColumns="0" deleteRows="0" selectLockedCells="1"/>
  <mergeCells count="36">
    <mergeCell ref="B7:J7"/>
    <mergeCell ref="B8:J8"/>
    <mergeCell ref="C9:D10"/>
    <mergeCell ref="B11:J11"/>
    <mergeCell ref="D1:F1"/>
    <mergeCell ref="G1:I1"/>
    <mergeCell ref="B3:M3"/>
    <mergeCell ref="K1:L1"/>
    <mergeCell ref="D4:H4"/>
    <mergeCell ref="D5:H5"/>
    <mergeCell ref="D6:H6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46:D46"/>
    <mergeCell ref="F46:I46"/>
    <mergeCell ref="C29:D29"/>
    <mergeCell ref="C32:D32"/>
    <mergeCell ref="F45:I45"/>
    <mergeCell ref="C33:D33"/>
    <mergeCell ref="C34:D34"/>
    <mergeCell ref="C35:D35"/>
    <mergeCell ref="C36:D36"/>
    <mergeCell ref="C37:D37"/>
    <mergeCell ref="C38:D38"/>
    <mergeCell ref="C39:D39"/>
    <mergeCell ref="C40:D40"/>
    <mergeCell ref="B42:J42"/>
    <mergeCell ref="C45:D45"/>
  </mergeCells>
  <pageMargins left="0.70866141732283472" right="0.70866141732283472" top="0.74803149606299213" bottom="0.74803149606299213" header="0.31496062992125984" footer="0.31496062992125984"/>
  <pageSetup scale="57" orientation="portrait" r:id="rId1"/>
  <headerFooter scaleWithDoc="0"/>
  <ignoredErrors>
    <ignoredError sqref="E31:I31 E14:I14 E17:G17 E28:I28 E38 E40:G40 E39:F39 F26:G26 F24:G24 F25:G25 E32:G32 E13:G13 E29:G29 G3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</vt:lpstr>
      <vt:lpstr>'Edo analitico'!Área_de_impresión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Recursos Financieros</cp:lastModifiedBy>
  <cp:lastPrinted>2022-07-28T18:56:06Z</cp:lastPrinted>
  <dcterms:created xsi:type="dcterms:W3CDTF">2014-09-29T18:59:31Z</dcterms:created>
  <dcterms:modified xsi:type="dcterms:W3CDTF">2023-04-22T21:31:16Z</dcterms:modified>
</cp:coreProperties>
</file>